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계산" sheetId="4" r:id="rId1"/>
    <sheet name="시나리오" sheetId="5" r:id="rId2"/>
  </sheets>
  <definedNames>
    <definedName name="세율">#REF!</definedName>
    <definedName name="소계1월">#REF!</definedName>
    <definedName name="소계2월">#REF!</definedName>
    <definedName name="소계3월">#REF!</definedName>
    <definedName name="학점이">#REF!</definedName>
    <definedName name="학점표">#REF!</definedName>
  </definedNames>
  <calcPr calcId="162913"/>
</workbook>
</file>

<file path=xl/calcChain.xml><?xml version="1.0" encoding="utf-8"?>
<calcChain xmlns="http://schemas.openxmlformats.org/spreadsheetml/2006/main">
  <c r="E31" i="4" l="1"/>
  <c r="E32" i="4"/>
  <c r="E33" i="4"/>
  <c r="E34" i="4"/>
  <c r="E35" i="4"/>
  <c r="E36" i="4"/>
  <c r="E37" i="4"/>
  <c r="E38" i="4"/>
  <c r="E30" i="4"/>
  <c r="D4" i="4"/>
  <c r="D5" i="4"/>
  <c r="D6" i="4"/>
  <c r="D7" i="4"/>
  <c r="D8" i="4"/>
  <c r="D9" i="4"/>
  <c r="D10" i="4"/>
  <c r="D11" i="4"/>
  <c r="D3" i="4"/>
  <c r="F16" i="5" l="1"/>
  <c r="E16" i="5"/>
  <c r="F12" i="5"/>
  <c r="E12" i="5"/>
  <c r="F7" i="5"/>
  <c r="E7" i="5"/>
  <c r="G5" i="5"/>
  <c r="G6" i="5"/>
  <c r="G8" i="5"/>
  <c r="G9" i="5"/>
  <c r="G10" i="5"/>
  <c r="G11" i="5"/>
  <c r="G13" i="5"/>
  <c r="G14" i="5"/>
  <c r="G15" i="5"/>
  <c r="G4" i="5"/>
  <c r="G7" i="5" s="1"/>
  <c r="G12" i="5" l="1"/>
  <c r="G16" i="5"/>
</calcChain>
</file>

<file path=xl/sharedStrings.xml><?xml version="1.0" encoding="utf-8"?>
<sst xmlns="http://schemas.openxmlformats.org/spreadsheetml/2006/main" count="162" uniqueCount="124">
  <si>
    <t>월별 주문 내역서</t>
    <phoneticPr fontId="1" type="noConversion"/>
  </si>
  <si>
    <t>1월</t>
    <phoneticPr fontId="1" type="noConversion"/>
  </si>
  <si>
    <t>월</t>
    <phoneticPr fontId="1" type="noConversion"/>
  </si>
  <si>
    <t>송장번호</t>
    <phoneticPr fontId="1" type="noConversion"/>
  </si>
  <si>
    <t>주문일자</t>
    <phoneticPr fontId="1" type="noConversion"/>
  </si>
  <si>
    <t>배달일자</t>
    <phoneticPr fontId="1" type="noConversion"/>
  </si>
  <si>
    <t>판매액</t>
    <phoneticPr fontId="1" type="noConversion"/>
  </si>
  <si>
    <t>공급가</t>
    <phoneticPr fontId="1" type="noConversion"/>
  </si>
  <si>
    <t>세금</t>
    <phoneticPr fontId="1" type="noConversion"/>
  </si>
  <si>
    <t>2월</t>
    <phoneticPr fontId="1" type="noConversion"/>
  </si>
  <si>
    <t>3월</t>
    <phoneticPr fontId="1" type="noConversion"/>
  </si>
  <si>
    <t>세율</t>
    <phoneticPr fontId="1" type="noConversion"/>
  </si>
  <si>
    <t>소계</t>
    <phoneticPr fontId="1" type="noConversion"/>
  </si>
  <si>
    <t>[표1]</t>
    <phoneticPr fontId="1" type="noConversion"/>
  </si>
  <si>
    <t>쇼핑몰 판매 현황</t>
    <phoneticPr fontId="1" type="noConversion"/>
  </si>
  <si>
    <t>상품코드</t>
    <phoneticPr fontId="1" type="noConversion"/>
  </si>
  <si>
    <t>판매가</t>
    <phoneticPr fontId="1" type="noConversion"/>
  </si>
  <si>
    <t>판매량</t>
    <phoneticPr fontId="1" type="noConversion"/>
  </si>
  <si>
    <t>총판매액</t>
    <phoneticPr fontId="1" type="noConversion"/>
  </si>
  <si>
    <t>CMK-01</t>
    <phoneticPr fontId="1" type="noConversion"/>
  </si>
  <si>
    <t>CMK-02</t>
  </si>
  <si>
    <t>CMK-03</t>
    <phoneticPr fontId="1" type="noConversion"/>
  </si>
  <si>
    <t>KES-01</t>
    <phoneticPr fontId="1" type="noConversion"/>
  </si>
  <si>
    <t>KES-02</t>
    <phoneticPr fontId="1" type="noConversion"/>
  </si>
  <si>
    <t>KES-03</t>
    <phoneticPr fontId="1" type="noConversion"/>
  </si>
  <si>
    <t>HJH-03</t>
    <phoneticPr fontId="1" type="noConversion"/>
  </si>
  <si>
    <t>HJH-01</t>
    <phoneticPr fontId="1" type="noConversion"/>
  </si>
  <si>
    <t>HJH-02</t>
    <phoneticPr fontId="1" type="noConversion"/>
  </si>
  <si>
    <t>비고</t>
    <phoneticPr fontId="1" type="noConversion"/>
  </si>
  <si>
    <t>[표2]</t>
    <phoneticPr fontId="1" type="noConversion"/>
  </si>
  <si>
    <t>사원 관리 현황</t>
    <phoneticPr fontId="1" type="noConversion"/>
  </si>
  <si>
    <t>사원명</t>
    <phoneticPr fontId="1" type="noConversion"/>
  </si>
  <si>
    <t>직위</t>
    <phoneticPr fontId="1" type="noConversion"/>
  </si>
  <si>
    <t>입사일</t>
    <phoneticPr fontId="1" type="noConversion"/>
  </si>
  <si>
    <t>주민등록번호</t>
    <phoneticPr fontId="1" type="noConversion"/>
  </si>
  <si>
    <t>880621-123****</t>
    <phoneticPr fontId="1" type="noConversion"/>
  </si>
  <si>
    <t>810101-235****</t>
    <phoneticPr fontId="1" type="noConversion"/>
  </si>
  <si>
    <t>850511-257****</t>
    <phoneticPr fontId="1" type="noConversion"/>
  </si>
  <si>
    <t>881012-146****</t>
    <phoneticPr fontId="1" type="noConversion"/>
  </si>
  <si>
    <t>910725-248****</t>
    <phoneticPr fontId="1" type="noConversion"/>
  </si>
  <si>
    <t>820904-215****</t>
    <phoneticPr fontId="1" type="noConversion"/>
  </si>
  <si>
    <t>860424-242****</t>
    <phoneticPr fontId="1" type="noConversion"/>
  </si>
  <si>
    <t>891119-138****</t>
    <phoneticPr fontId="1" type="noConversion"/>
  </si>
  <si>
    <t>부장</t>
    <phoneticPr fontId="1" type="noConversion"/>
  </si>
  <si>
    <t>과장</t>
    <phoneticPr fontId="1" type="noConversion"/>
  </si>
  <si>
    <t>801204-154****</t>
    <phoneticPr fontId="1" type="noConversion"/>
  </si>
  <si>
    <t>대리</t>
    <phoneticPr fontId="1" type="noConversion"/>
  </si>
  <si>
    <t>사원</t>
    <phoneticPr fontId="1" type="noConversion"/>
  </si>
  <si>
    <t>기준일 :</t>
    <phoneticPr fontId="1" type="noConversion"/>
  </si>
  <si>
    <t>김소영</t>
    <phoneticPr fontId="1" type="noConversion"/>
  </si>
  <si>
    <t>박한송</t>
    <phoneticPr fontId="1" type="noConversion"/>
  </si>
  <si>
    <t>이하임</t>
    <phoneticPr fontId="1" type="noConversion"/>
  </si>
  <si>
    <t>최은정</t>
    <phoneticPr fontId="1" type="noConversion"/>
  </si>
  <si>
    <t>유선미</t>
    <phoneticPr fontId="1" type="noConversion"/>
  </si>
  <si>
    <t>한상진</t>
    <phoneticPr fontId="1" type="noConversion"/>
  </si>
  <si>
    <t>오장동</t>
    <phoneticPr fontId="1" type="noConversion"/>
  </si>
  <si>
    <t>김진면</t>
    <phoneticPr fontId="1" type="noConversion"/>
  </si>
  <si>
    <t>신명우</t>
    <phoneticPr fontId="1" type="noConversion"/>
  </si>
  <si>
    <t>년차(나이)</t>
    <phoneticPr fontId="1" type="noConversion"/>
  </si>
  <si>
    <t>[표3]</t>
    <phoneticPr fontId="1" type="noConversion"/>
  </si>
  <si>
    <t>1학기 시험 결과</t>
    <phoneticPr fontId="1" type="noConversion"/>
  </si>
  <si>
    <t>성명</t>
    <phoneticPr fontId="1" type="noConversion"/>
  </si>
  <si>
    <t>중간고사</t>
    <phoneticPr fontId="1" type="noConversion"/>
  </si>
  <si>
    <t>기말고사</t>
    <phoneticPr fontId="1" type="noConversion"/>
  </si>
  <si>
    <t>결과</t>
    <phoneticPr fontId="1" type="noConversion"/>
  </si>
  <si>
    <t>&lt;평가표&gt;</t>
    <phoneticPr fontId="1" type="noConversion"/>
  </si>
  <si>
    <t>평가</t>
    <phoneticPr fontId="1" type="noConversion"/>
  </si>
  <si>
    <t>저조</t>
    <phoneticPr fontId="1" type="noConversion"/>
  </si>
  <si>
    <t>보통</t>
    <phoneticPr fontId="1" type="noConversion"/>
  </si>
  <si>
    <t>우수</t>
    <phoneticPr fontId="1" type="noConversion"/>
  </si>
  <si>
    <t>엄기영</t>
    <phoneticPr fontId="1" type="noConversion"/>
  </si>
  <si>
    <t>이상화</t>
    <phoneticPr fontId="1" type="noConversion"/>
  </si>
  <si>
    <t>오승민</t>
    <phoneticPr fontId="1" type="noConversion"/>
  </si>
  <si>
    <t>유향기</t>
    <phoneticPr fontId="1" type="noConversion"/>
  </si>
  <si>
    <t>이시현</t>
    <phoneticPr fontId="1" type="noConversion"/>
  </si>
  <si>
    <t>김지혜</t>
    <phoneticPr fontId="1" type="noConversion"/>
  </si>
  <si>
    <t>고강민</t>
    <phoneticPr fontId="1" type="noConversion"/>
  </si>
  <si>
    <t>조승혁</t>
    <phoneticPr fontId="1" type="noConversion"/>
  </si>
  <si>
    <t>[표4]</t>
    <phoneticPr fontId="1" type="noConversion"/>
  </si>
  <si>
    <t>스마트폰 가격표</t>
    <phoneticPr fontId="1" type="noConversion"/>
  </si>
  <si>
    <t>제품코드</t>
    <phoneticPr fontId="1" type="noConversion"/>
  </si>
  <si>
    <t>판매가</t>
    <phoneticPr fontId="1" type="noConversion"/>
  </si>
  <si>
    <t>제조회사</t>
    <phoneticPr fontId="1" type="noConversion"/>
  </si>
  <si>
    <t>상공전자</t>
    <phoneticPr fontId="1" type="noConversion"/>
  </si>
  <si>
    <t>대한전자</t>
    <phoneticPr fontId="1" type="noConversion"/>
  </si>
  <si>
    <t>우리전자</t>
    <phoneticPr fontId="1" type="noConversion"/>
  </si>
  <si>
    <t>GA-100</t>
    <phoneticPr fontId="1" type="noConversion"/>
  </si>
  <si>
    <t>GA-400</t>
    <phoneticPr fontId="1" type="noConversion"/>
  </si>
  <si>
    <t>GA-200</t>
    <phoneticPr fontId="1" type="noConversion"/>
  </si>
  <si>
    <t>GA-300</t>
    <phoneticPr fontId="1" type="noConversion"/>
  </si>
  <si>
    <t>IP-100</t>
    <phoneticPr fontId="1" type="noConversion"/>
  </si>
  <si>
    <t>IP-200</t>
    <phoneticPr fontId="1" type="noConversion"/>
  </si>
  <si>
    <t>IP-300</t>
    <phoneticPr fontId="1" type="noConversion"/>
  </si>
  <si>
    <t>IP-400</t>
    <phoneticPr fontId="1" type="noConversion"/>
  </si>
  <si>
    <t>NO-400</t>
    <phoneticPr fontId="1" type="noConversion"/>
  </si>
  <si>
    <t>NO-100</t>
    <phoneticPr fontId="1" type="noConversion"/>
  </si>
  <si>
    <t>NO-200</t>
    <phoneticPr fontId="1" type="noConversion"/>
  </si>
  <si>
    <t>NO-300</t>
    <phoneticPr fontId="1" type="noConversion"/>
  </si>
  <si>
    <t>저장용량</t>
    <phoneticPr fontId="1" type="noConversion"/>
  </si>
  <si>
    <t>64GB</t>
    <phoneticPr fontId="1" type="noConversion"/>
  </si>
  <si>
    <t>32GB</t>
    <phoneticPr fontId="1" type="noConversion"/>
  </si>
  <si>
    <t>64GB</t>
    <phoneticPr fontId="1" type="noConversion"/>
  </si>
  <si>
    <t>128GB</t>
    <phoneticPr fontId="1" type="noConversion"/>
  </si>
  <si>
    <t>32GB</t>
    <phoneticPr fontId="1" type="noConversion"/>
  </si>
  <si>
    <t>상공전자 최고-최저가 차이</t>
    <phoneticPr fontId="1" type="noConversion"/>
  </si>
  <si>
    <t>[표5]</t>
    <phoneticPr fontId="1" type="noConversion"/>
  </si>
  <si>
    <t>제품명</t>
    <phoneticPr fontId="1" type="noConversion"/>
  </si>
  <si>
    <t>구분</t>
    <phoneticPr fontId="1" type="noConversion"/>
  </si>
  <si>
    <t>판매총액</t>
    <phoneticPr fontId="1" type="noConversion"/>
  </si>
  <si>
    <t>붓</t>
    <phoneticPr fontId="1" type="noConversion"/>
  </si>
  <si>
    <t>물감</t>
    <phoneticPr fontId="1" type="noConversion"/>
  </si>
  <si>
    <t>파스텔</t>
    <phoneticPr fontId="1" type="noConversion"/>
  </si>
  <si>
    <t>리코더</t>
    <phoneticPr fontId="1" type="noConversion"/>
  </si>
  <si>
    <t>탬버린</t>
    <phoneticPr fontId="1" type="noConversion"/>
  </si>
  <si>
    <t>미술</t>
    <phoneticPr fontId="1" type="noConversion"/>
  </si>
  <si>
    <t>체육</t>
    <phoneticPr fontId="1" type="noConversion"/>
  </si>
  <si>
    <t>음악</t>
    <phoneticPr fontId="1" type="noConversion"/>
  </si>
  <si>
    <t>멜로디언</t>
    <phoneticPr fontId="1" type="noConversion"/>
  </si>
  <si>
    <t>줄넘기</t>
    <phoneticPr fontId="1" type="noConversion"/>
  </si>
  <si>
    <t>훌라후프</t>
    <phoneticPr fontId="1" type="noConversion"/>
  </si>
  <si>
    <t>축구공</t>
    <phoneticPr fontId="1" type="noConversion"/>
  </si>
  <si>
    <t>제품 판매 현황</t>
    <phoneticPr fontId="1" type="noConversion"/>
  </si>
  <si>
    <t>미술용품 판매총액 합계</t>
    <phoneticPr fontId="1" type="noConversion"/>
  </si>
  <si>
    <t>평균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</si>
</sst>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3" borderId="3" applyNumberFormat="0" applyAlignment="0" applyProtection="0">
      <alignment vertical="center"/>
    </xf>
    <xf numFmtId="41" fontId="9" fillId="0" borderId="0" applyFont="0" applyFill="0" applyBorder="0" applyAlignment="0" applyProtection="0"/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42" fontId="9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41" fontId="0" fillId="0" borderId="10" xfId="1" applyFont="1" applyBorder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24" borderId="10" xfId="0" applyFill="1" applyBorder="1" applyAlignment="1">
      <alignment horizontal="center" vertical="center"/>
    </xf>
    <xf numFmtId="14" fontId="0" fillId="0" borderId="10" xfId="1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9" fontId="0" fillId="25" borderId="10" xfId="0" applyNumberForma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20% - 강조색1 2" xfId="3"/>
    <cellStyle name="20% - 강조색2 2" xfId="4"/>
    <cellStyle name="20% - 강조색3 2" xfId="5"/>
    <cellStyle name="20% - 강조색4 2" xfId="6"/>
    <cellStyle name="20% - 강조색5 2" xfId="7"/>
    <cellStyle name="20% - 강조색6 2" xfId="8"/>
    <cellStyle name="40% - 강조색1 2" xfId="9"/>
    <cellStyle name="40% - 강조색2 2" xfId="10"/>
    <cellStyle name="40% - 강조색3 2" xfId="11"/>
    <cellStyle name="40% - 강조색4 2" xfId="12"/>
    <cellStyle name="40% - 강조색5 2" xfId="13"/>
    <cellStyle name="40% - 강조색6 2" xfId="14"/>
    <cellStyle name="60% - 강조색1 2" xfId="15"/>
    <cellStyle name="60% - 강조색2 2" xfId="16"/>
    <cellStyle name="60% - 강조색3 2" xfId="17"/>
    <cellStyle name="60% - 강조색4 2" xfId="18"/>
    <cellStyle name="60% - 강조색5 2" xfId="19"/>
    <cellStyle name="60% - 강조색6 2" xfId="20"/>
    <cellStyle name="강조색1 2" xfId="21"/>
    <cellStyle name="강조색2 2" xfId="22"/>
    <cellStyle name="강조색3 2" xfId="23"/>
    <cellStyle name="강조색4 2" xfId="24"/>
    <cellStyle name="강조색5 2" xfId="25"/>
    <cellStyle name="강조색6 2" xfId="26"/>
    <cellStyle name="경고문 2" xfId="27"/>
    <cellStyle name="계산 2" xfId="28"/>
    <cellStyle name="나쁨 2" xfId="29"/>
    <cellStyle name="메모 2" xfId="30"/>
    <cellStyle name="백분율 2" xfId="31"/>
    <cellStyle name="보통 2" xfId="32"/>
    <cellStyle name="설명 텍스트 2" xfId="33"/>
    <cellStyle name="셀 확인 2" xfId="34"/>
    <cellStyle name="쉼표 [0]" xfId="1" builtinId="6"/>
    <cellStyle name="쉼표 [0] 2" xfId="35"/>
    <cellStyle name="연결된 셀 2" xfId="36"/>
    <cellStyle name="요약 2" xfId="37"/>
    <cellStyle name="입력 2" xfId="38"/>
    <cellStyle name="제목 1 2" xfId="39"/>
    <cellStyle name="제목 2 2" xfId="40"/>
    <cellStyle name="제목 3 2" xfId="41"/>
    <cellStyle name="제목 4 2" xfId="42"/>
    <cellStyle name="제목 5" xfId="43"/>
    <cellStyle name="좋음 2" xfId="44"/>
    <cellStyle name="출력 2" xfId="45"/>
    <cellStyle name="통화 [0] 2" xfId="4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1</xdr:row>
      <xdr:rowOff>200024</xdr:rowOff>
    </xdr:from>
    <xdr:to>
      <xdr:col>19</xdr:col>
      <xdr:colOff>542925</xdr:colOff>
      <xdr:row>29</xdr:row>
      <xdr:rowOff>152399</xdr:rowOff>
    </xdr:to>
    <xdr:sp macro="" textlink="">
      <xdr:nvSpPr>
        <xdr:cNvPr id="2" name="직사각형 1"/>
        <xdr:cNvSpPr/>
      </xdr:nvSpPr>
      <xdr:spPr>
        <a:xfrm>
          <a:off x="9124950" y="409574"/>
          <a:ext cx="6191250" cy="58197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>
              <a:solidFill>
                <a:sysClr val="windowText" lastClr="000000"/>
              </a:solidFill>
            </a:rPr>
            <a:t>표</a:t>
          </a:r>
          <a:r>
            <a:rPr lang="en-US" altLang="ko-KR" sz="1100">
              <a:solidFill>
                <a:sysClr val="windowText" lastClr="000000"/>
              </a:solidFill>
            </a:rPr>
            <a:t>1. </a:t>
          </a:r>
          <a:r>
            <a:rPr lang="ko-KR" altLang="en-US" sz="1100">
              <a:solidFill>
                <a:sysClr val="windowText" lastClr="000000"/>
              </a:solidFill>
            </a:rPr>
            <a:t>쇼핑몰 판매 현황</a:t>
          </a:r>
          <a:endParaRPr lang="en-US" altLang="ko-KR" sz="1100">
            <a:solidFill>
              <a:sysClr val="windowText" lastClr="000000"/>
            </a:solidFill>
          </a:endParaRPr>
        </a:p>
        <a:p>
          <a:pPr algn="l"/>
          <a:r>
            <a:rPr lang="en-US" sz="1100">
              <a:solidFill>
                <a:sysClr val="windowText" lastClr="000000"/>
              </a:solidFill>
            </a:rPr>
            <a:t>-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ko-KR" altLang="en-US" sz="1100" baseline="0">
              <a:solidFill>
                <a:sysClr val="windowText" lastClr="000000"/>
              </a:solidFill>
            </a:rPr>
            <a:t>판매량이 </a:t>
          </a:r>
          <a:r>
            <a:rPr lang="en-US" altLang="ko-KR" sz="1100" baseline="0">
              <a:solidFill>
                <a:sysClr val="windowText" lastClr="000000"/>
              </a:solidFill>
            </a:rPr>
            <a:t>150 </a:t>
          </a:r>
          <a:r>
            <a:rPr lang="ko-KR" altLang="en-US" sz="1100" baseline="0">
              <a:solidFill>
                <a:sysClr val="windowText" lastClr="000000"/>
              </a:solidFill>
            </a:rPr>
            <a:t>이상이고</a:t>
          </a:r>
          <a:r>
            <a:rPr lang="en-US" altLang="ko-KR" sz="1100" baseline="0">
              <a:solidFill>
                <a:sysClr val="windowText" lastClr="000000"/>
              </a:solidFill>
            </a:rPr>
            <a:t>, </a:t>
          </a:r>
          <a:r>
            <a:rPr lang="ko-KR" altLang="en-US" sz="1100" baseline="0">
              <a:solidFill>
                <a:sysClr val="windowText" lastClr="000000"/>
              </a:solidFill>
            </a:rPr>
            <a:t>총판매액이 전체 총판매액의 중앙값 이상이면 </a:t>
          </a:r>
          <a:r>
            <a:rPr lang="en-US" altLang="ko-KR" sz="1100" baseline="0">
              <a:solidFill>
                <a:sysClr val="windowText" lastClr="000000"/>
              </a:solidFill>
            </a:rPr>
            <a:t>"</a:t>
          </a:r>
          <a:r>
            <a:rPr lang="ko-KR" altLang="en-US" sz="1100" baseline="0">
              <a:solidFill>
                <a:sysClr val="windowText" lastClr="000000"/>
              </a:solidFill>
            </a:rPr>
            <a:t>효자상품</a:t>
          </a:r>
          <a:r>
            <a:rPr lang="en-US" altLang="ko-KR" sz="1100" baseline="0">
              <a:solidFill>
                <a:sysClr val="windowText" lastClr="000000"/>
              </a:solidFill>
            </a:rPr>
            <a:t>"</a:t>
          </a:r>
        </a:p>
        <a:p>
          <a:pPr algn="l"/>
          <a:r>
            <a:rPr lang="ko-KR" altLang="en-US" sz="1100" baseline="0">
              <a:solidFill>
                <a:sysClr val="windowText" lastClr="000000"/>
              </a:solidFill>
            </a:rPr>
            <a:t>그렇지 않은면 공백 표시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en-US" altLang="ko-KR" sz="1100" baseline="0">
              <a:solidFill>
                <a:sysClr val="windowText" lastClr="000000"/>
              </a:solidFill>
            </a:rPr>
            <a:t>- If, And, Median</a:t>
          </a:r>
        </a:p>
        <a:p>
          <a:pPr algn="l"/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ko-KR" altLang="en-US" sz="1100" baseline="0">
              <a:solidFill>
                <a:sysClr val="windowText" lastClr="000000"/>
              </a:solidFill>
            </a:rPr>
            <a:t>표</a:t>
          </a:r>
          <a:r>
            <a:rPr lang="en-US" altLang="ko-KR" sz="1100" baseline="0">
              <a:solidFill>
                <a:sysClr val="windowText" lastClr="000000"/>
              </a:solidFill>
            </a:rPr>
            <a:t>2. </a:t>
          </a:r>
          <a:r>
            <a:rPr lang="ko-KR" altLang="en-US" sz="1100" baseline="0">
              <a:solidFill>
                <a:sysClr val="windowText" lastClr="000000"/>
              </a:solidFill>
            </a:rPr>
            <a:t>사원관리현황 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- </a:t>
          </a:r>
          <a:r>
            <a:rPr lang="ko-KR" altLang="en-US" sz="1100" baseline="0">
              <a:solidFill>
                <a:sysClr val="windowText" lastClr="000000"/>
              </a:solidFill>
            </a:rPr>
            <a:t>년차 </a:t>
          </a:r>
          <a:r>
            <a:rPr lang="en-US" altLang="ko-KR" sz="1100" baseline="0">
              <a:solidFill>
                <a:sysClr val="windowText" lastClr="000000"/>
              </a:solidFill>
            </a:rPr>
            <a:t>: </a:t>
          </a:r>
          <a:r>
            <a:rPr lang="ko-KR" altLang="en-US" sz="1100" baseline="0">
              <a:solidFill>
                <a:sysClr val="windowText" lastClr="000000"/>
              </a:solidFill>
            </a:rPr>
            <a:t>기준일 </a:t>
          </a:r>
          <a:r>
            <a:rPr lang="en-US" altLang="ko-KR" sz="1100" baseline="0">
              <a:solidFill>
                <a:sysClr val="windowText" lastClr="000000"/>
              </a:solidFill>
            </a:rPr>
            <a:t>- </a:t>
          </a:r>
          <a:r>
            <a:rPr lang="ko-KR" altLang="en-US" sz="1100" baseline="0">
              <a:solidFill>
                <a:sysClr val="windowText" lastClr="000000"/>
              </a:solidFill>
            </a:rPr>
            <a:t>입사일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- </a:t>
          </a:r>
          <a:r>
            <a:rPr lang="ko-KR" altLang="en-US" sz="1100" baseline="0">
              <a:solidFill>
                <a:sysClr val="windowText" lastClr="000000"/>
              </a:solidFill>
            </a:rPr>
            <a:t>나이 </a:t>
          </a:r>
          <a:r>
            <a:rPr lang="en-US" altLang="ko-KR" sz="1100" baseline="0">
              <a:solidFill>
                <a:sysClr val="windowText" lastClr="000000"/>
              </a:solidFill>
            </a:rPr>
            <a:t>: </a:t>
          </a:r>
          <a:r>
            <a:rPr lang="ko-KR" altLang="en-US" sz="1100" baseline="0">
              <a:solidFill>
                <a:sysClr val="windowText" lastClr="000000"/>
              </a:solidFill>
            </a:rPr>
            <a:t>기준일</a:t>
          </a:r>
          <a:r>
            <a:rPr lang="en-US" altLang="ko-KR" sz="1100" baseline="0">
              <a:solidFill>
                <a:sysClr val="windowText" lastClr="000000"/>
              </a:solidFill>
            </a:rPr>
            <a:t>- (1900+</a:t>
          </a:r>
          <a:r>
            <a:rPr lang="ko-KR" altLang="en-US" sz="1100" baseline="0">
              <a:solidFill>
                <a:sysClr val="windowText" lastClr="000000"/>
              </a:solidFill>
            </a:rPr>
            <a:t>주민번호 </a:t>
          </a:r>
          <a:r>
            <a:rPr lang="en-US" altLang="ko-KR" sz="1100" baseline="0">
              <a:solidFill>
                <a:sysClr val="windowText" lastClr="000000"/>
              </a:solidFill>
            </a:rPr>
            <a:t>2</a:t>
          </a:r>
          <a:r>
            <a:rPr lang="ko-KR" altLang="en-US" sz="1100" baseline="0">
              <a:solidFill>
                <a:sysClr val="windowText" lastClr="000000"/>
              </a:solidFill>
            </a:rPr>
            <a:t>자리</a:t>
          </a:r>
          <a:r>
            <a:rPr lang="en-US" altLang="ko-KR" sz="1100" baseline="0">
              <a:solidFill>
                <a:sysClr val="windowText" lastClr="000000"/>
              </a:solidFill>
            </a:rPr>
            <a:t>)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- </a:t>
          </a:r>
          <a:r>
            <a:rPr lang="ko-KR" altLang="en-US" sz="1100" baseline="0">
              <a:solidFill>
                <a:sysClr val="windowText" lastClr="000000"/>
              </a:solidFill>
            </a:rPr>
            <a:t>표시방법 </a:t>
          </a:r>
          <a:r>
            <a:rPr lang="en-US" altLang="ko-KR" sz="1100" baseline="0">
              <a:solidFill>
                <a:sysClr val="windowText" lastClr="000000"/>
              </a:solidFill>
            </a:rPr>
            <a:t>: 10</a:t>
          </a:r>
          <a:r>
            <a:rPr lang="ko-KR" altLang="en-US" sz="1100" baseline="0">
              <a:solidFill>
                <a:sysClr val="windowText" lastClr="000000"/>
              </a:solidFill>
            </a:rPr>
            <a:t>년차</a:t>
          </a:r>
          <a:r>
            <a:rPr lang="en-US" altLang="ko-KR" sz="1100" baseline="0">
              <a:solidFill>
                <a:sysClr val="windowText" lastClr="000000"/>
              </a:solidFill>
            </a:rPr>
            <a:t>(32</a:t>
          </a:r>
          <a:r>
            <a:rPr lang="ko-KR" altLang="en-US" sz="1100" baseline="0">
              <a:solidFill>
                <a:sysClr val="windowText" lastClr="000000"/>
              </a:solidFill>
            </a:rPr>
            <a:t>세</a:t>
          </a:r>
          <a:r>
            <a:rPr lang="en-US" altLang="ko-KR" sz="1100" baseline="0">
              <a:solidFill>
                <a:sysClr val="windowText" lastClr="000000"/>
              </a:solidFill>
            </a:rPr>
            <a:t>)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-Year, Left  &amp; </a:t>
          </a:r>
          <a:r>
            <a:rPr lang="ko-KR" altLang="en-US" sz="1100" baseline="0">
              <a:solidFill>
                <a:sysClr val="windowText" lastClr="000000"/>
              </a:solidFill>
            </a:rPr>
            <a:t>연산자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ko-KR" altLang="en-US" sz="1100" baseline="0">
              <a:solidFill>
                <a:sysClr val="windowText" lastClr="000000"/>
              </a:solidFill>
            </a:rPr>
            <a:t>표</a:t>
          </a:r>
          <a:r>
            <a:rPr lang="en-US" altLang="ko-KR" sz="1100" baseline="0">
              <a:solidFill>
                <a:sysClr val="windowText" lastClr="000000"/>
              </a:solidFill>
            </a:rPr>
            <a:t>3. 1</a:t>
          </a:r>
          <a:r>
            <a:rPr lang="ko-KR" altLang="en-US" sz="1100" baseline="0">
              <a:solidFill>
                <a:sysClr val="windowText" lastClr="000000"/>
              </a:solidFill>
            </a:rPr>
            <a:t>학기 시험결과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en-US" altLang="ko-KR" sz="1100" baseline="0">
              <a:solidFill>
                <a:sysClr val="windowText" lastClr="000000"/>
              </a:solidFill>
            </a:rPr>
            <a:t>- </a:t>
          </a:r>
          <a:r>
            <a:rPr lang="ko-KR" altLang="en-US" sz="1100" baseline="0">
              <a:solidFill>
                <a:sysClr val="windowText" lastClr="000000"/>
              </a:solidFill>
            </a:rPr>
            <a:t>중간고사와 기말고사의 평균값을 기준으로 아래 표에 맞게 결과를 작성하시오</a:t>
          </a:r>
          <a:r>
            <a:rPr lang="en-US" altLang="ko-KR" sz="1100" baseline="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100" baseline="0">
              <a:solidFill>
                <a:sysClr val="windowText" lastClr="000000"/>
              </a:solidFill>
            </a:rPr>
            <a:t>- Hlookup, Average</a:t>
          </a:r>
        </a:p>
        <a:p>
          <a:pPr algn="l"/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ko-KR" altLang="en-US" sz="1100" baseline="0">
              <a:solidFill>
                <a:sysClr val="windowText" lastClr="000000"/>
              </a:solidFill>
            </a:rPr>
            <a:t>표</a:t>
          </a:r>
          <a:r>
            <a:rPr lang="en-US" altLang="ko-KR" sz="1100" baseline="0">
              <a:solidFill>
                <a:sysClr val="windowText" lastClr="000000"/>
              </a:solidFill>
            </a:rPr>
            <a:t>4. </a:t>
          </a:r>
          <a:r>
            <a:rPr lang="ko-KR" altLang="en-US" sz="1100" baseline="0">
              <a:solidFill>
                <a:sysClr val="windowText" lastClr="000000"/>
              </a:solidFill>
            </a:rPr>
            <a:t>상공전자의  최고판매액과 최저 판매액의 차이값을 구하시오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en-US" altLang="ko-KR" sz="1100" baseline="0">
              <a:solidFill>
                <a:sysClr val="windowText" lastClr="000000"/>
              </a:solidFill>
            </a:rPr>
            <a:t>-Dmax, Dmin</a:t>
          </a:r>
        </a:p>
        <a:p>
          <a:pPr algn="l"/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ko-KR" altLang="en-US" sz="1100" baseline="0">
              <a:solidFill>
                <a:sysClr val="windowText" lastClr="000000"/>
              </a:solidFill>
            </a:rPr>
            <a:t>표</a:t>
          </a:r>
          <a:r>
            <a:rPr lang="en-US" altLang="ko-KR" sz="1100" baseline="0">
              <a:solidFill>
                <a:sysClr val="windowText" lastClr="000000"/>
              </a:solidFill>
            </a:rPr>
            <a:t>5. </a:t>
          </a:r>
          <a:r>
            <a:rPr lang="ko-KR" altLang="en-US" sz="1100" baseline="0">
              <a:solidFill>
                <a:sysClr val="windowText" lastClr="000000"/>
              </a:solidFill>
            </a:rPr>
            <a:t>미술용품의 판매액의  총 합계를구하시오</a:t>
          </a:r>
          <a:r>
            <a:rPr lang="en-US" altLang="ko-KR" sz="1100" baseline="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100" baseline="0">
              <a:solidFill>
                <a:sysClr val="windowText" lastClr="000000"/>
              </a:solidFill>
            </a:rPr>
            <a:t>- </a:t>
          </a:r>
          <a:r>
            <a:rPr lang="ko-KR" altLang="en-US" sz="1100" baseline="0">
              <a:solidFill>
                <a:sysClr val="windowText" lastClr="000000"/>
              </a:solidFill>
            </a:rPr>
            <a:t>단 백의자리에서 올려 천의자리로 표시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 algn="l"/>
          <a:r>
            <a:rPr lang="en-US" altLang="ko-KR" sz="1100" baseline="0">
              <a:solidFill>
                <a:sysClr val="windowText" lastClr="000000"/>
              </a:solidFill>
            </a:rPr>
            <a:t>- Roundup, Sumif</a:t>
          </a: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</xdr:row>
      <xdr:rowOff>19051</xdr:rowOff>
    </xdr:from>
    <xdr:to>
      <xdr:col>16</xdr:col>
      <xdr:colOff>190500</xdr:colOff>
      <xdr:row>15</xdr:row>
      <xdr:rowOff>190501</xdr:rowOff>
    </xdr:to>
    <xdr:sp macro="" textlink="">
      <xdr:nvSpPr>
        <xdr:cNvPr id="2" name="직사각형 1"/>
        <xdr:cNvSpPr/>
      </xdr:nvSpPr>
      <xdr:spPr>
        <a:xfrm>
          <a:off x="5705475" y="485776"/>
          <a:ext cx="6210300" cy="28956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>
              <a:solidFill>
                <a:sysClr val="windowText" lastClr="000000"/>
              </a:solidFill>
            </a:rPr>
            <a:t>월별 주문 내역서 표를 기준으로</a:t>
          </a:r>
          <a:endParaRPr lang="en-US" altLang="ko-KR" sz="1100">
            <a:solidFill>
              <a:sysClr val="windowText" lastClr="000000"/>
            </a:solidFill>
          </a:endParaRPr>
        </a:p>
        <a:p>
          <a:pPr algn="l"/>
          <a:r>
            <a:rPr lang="ko-KR" altLang="en-US" sz="1100">
              <a:solidFill>
                <a:sysClr val="windowText" lastClr="000000"/>
              </a:solidFill>
            </a:rPr>
            <a:t>세율이  </a:t>
          </a:r>
          <a:r>
            <a:rPr lang="en-US" altLang="ko-KR" sz="1100">
              <a:solidFill>
                <a:sysClr val="windowText" lastClr="000000"/>
              </a:solidFill>
            </a:rPr>
            <a:t>15% </a:t>
          </a:r>
          <a:r>
            <a:rPr lang="ko-KR" altLang="en-US" sz="1100">
              <a:solidFill>
                <a:sysClr val="windowText" lastClr="000000"/>
              </a:solidFill>
            </a:rPr>
            <a:t>인상 및 </a:t>
          </a:r>
          <a:r>
            <a:rPr lang="en-US" altLang="ko-KR" sz="1100">
              <a:solidFill>
                <a:sysClr val="windowText" lastClr="000000"/>
              </a:solidFill>
            </a:rPr>
            <a:t>9% </a:t>
          </a:r>
          <a:r>
            <a:rPr lang="ko-KR" altLang="en-US" sz="1100">
              <a:solidFill>
                <a:sysClr val="windowText" lastClr="000000"/>
              </a:solidFill>
            </a:rPr>
            <a:t>감소 할 경우 </a:t>
          </a:r>
          <a:endParaRPr lang="en-US" altLang="ko-KR" sz="1100">
            <a:solidFill>
              <a:sysClr val="windowText" lastClr="000000"/>
            </a:solidFill>
          </a:endParaRPr>
        </a:p>
        <a:p>
          <a:pPr algn="l"/>
          <a:r>
            <a:rPr lang="ko-KR" altLang="en-US" sz="1100">
              <a:solidFill>
                <a:sysClr val="windowText" lastClr="000000"/>
              </a:solidFill>
            </a:rPr>
            <a:t>소계 </a:t>
          </a:r>
          <a:r>
            <a:rPr lang="en-US" altLang="ko-KR" sz="1100">
              <a:solidFill>
                <a:sysClr val="windowText" lastClr="000000"/>
              </a:solidFill>
            </a:rPr>
            <a:t>1</a:t>
          </a:r>
          <a:r>
            <a:rPr lang="ko-KR" altLang="en-US" sz="1100">
              <a:solidFill>
                <a:sysClr val="windowText" lastClr="000000"/>
              </a:solidFill>
            </a:rPr>
            <a:t>월 세금합계액</a:t>
          </a:r>
          <a:r>
            <a:rPr lang="en-US" altLang="ko-KR" sz="1100">
              <a:solidFill>
                <a:sysClr val="windowText" lastClr="000000"/>
              </a:solidFill>
            </a:rPr>
            <a:t>, </a:t>
          </a:r>
          <a:r>
            <a:rPr lang="ko-KR" altLang="en-US" sz="1100">
              <a:solidFill>
                <a:sysClr val="windowText" lastClr="000000"/>
              </a:solidFill>
            </a:rPr>
            <a:t>소개</a:t>
          </a:r>
          <a:r>
            <a:rPr lang="en-US" altLang="ko-KR" sz="1100">
              <a:solidFill>
                <a:sysClr val="windowText" lastClr="000000"/>
              </a:solidFill>
            </a:rPr>
            <a:t>2</a:t>
          </a:r>
          <a:r>
            <a:rPr lang="ko-KR" altLang="en-US" sz="1100">
              <a:solidFill>
                <a:sysClr val="windowText" lastClr="000000"/>
              </a:solidFill>
            </a:rPr>
            <a:t>월 세금합계액</a:t>
          </a:r>
          <a:r>
            <a:rPr lang="en-US" altLang="ko-KR" sz="1100">
              <a:solidFill>
                <a:sysClr val="windowText" lastClr="000000"/>
              </a:solidFill>
            </a:rPr>
            <a:t>, </a:t>
          </a:r>
          <a:r>
            <a:rPr lang="ko-KR" altLang="en-US" sz="1100">
              <a:solidFill>
                <a:sysClr val="windowText" lastClr="000000"/>
              </a:solidFill>
            </a:rPr>
            <a:t>소개 </a:t>
          </a:r>
          <a:r>
            <a:rPr lang="en-US" altLang="ko-KR" sz="1100">
              <a:solidFill>
                <a:sysClr val="windowText" lastClr="000000"/>
              </a:solidFill>
            </a:rPr>
            <a:t>3</a:t>
          </a:r>
          <a:r>
            <a:rPr lang="ko-KR" altLang="en-US" sz="1100">
              <a:solidFill>
                <a:sysClr val="windowText" lastClr="000000"/>
              </a:solidFill>
            </a:rPr>
            <a:t>월의 세금 합계액 변동금액을</a:t>
          </a:r>
          <a:endParaRPr lang="en-US" altLang="ko-KR" sz="1100">
            <a:solidFill>
              <a:sysClr val="windowText" lastClr="000000"/>
            </a:solidFill>
          </a:endParaRPr>
        </a:p>
        <a:p>
          <a:pPr algn="l"/>
          <a:r>
            <a:rPr lang="ko-KR" altLang="en-US" sz="1100">
              <a:solidFill>
                <a:sysClr val="windowText" lastClr="000000"/>
              </a:solidFill>
            </a:rPr>
            <a:t>시나리오로 작성해봅니다</a:t>
          </a:r>
          <a:r>
            <a:rPr lang="en-US" altLang="ko-KR" sz="1100">
              <a:solidFill>
                <a:sysClr val="windowText" lastClr="000000"/>
              </a:solidFill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E32" sqref="E32"/>
    </sheetView>
  </sheetViews>
  <sheetFormatPr defaultRowHeight="16.5" x14ac:dyDescent="0.3"/>
  <cols>
    <col min="1" max="1" width="9.875" bestFit="1" customWidth="1"/>
    <col min="4" max="4" width="10.875" bestFit="1" customWidth="1"/>
    <col min="5" max="5" width="10.625" bestFit="1" customWidth="1"/>
    <col min="9" max="9" width="11.125" bestFit="1" customWidth="1"/>
    <col min="10" max="10" width="16.375" bestFit="1" customWidth="1"/>
    <col min="11" max="11" width="11.125" bestFit="1" customWidth="1"/>
    <col min="13" max="13" width="15.875" bestFit="1" customWidth="1"/>
  </cols>
  <sheetData>
    <row r="1" spans="1:11" x14ac:dyDescent="0.3">
      <c r="A1" s="5" t="s">
        <v>13</v>
      </c>
      <c r="B1" s="6" t="s">
        <v>14</v>
      </c>
      <c r="G1" s="5" t="s">
        <v>29</v>
      </c>
      <c r="H1" s="6" t="s">
        <v>30</v>
      </c>
      <c r="J1" s="9" t="s">
        <v>48</v>
      </c>
      <c r="K1" s="11">
        <v>42990</v>
      </c>
    </row>
    <row r="2" spans="1:11" x14ac:dyDescent="0.3">
      <c r="A2" s="2" t="s">
        <v>15</v>
      </c>
      <c r="B2" s="2" t="s">
        <v>16</v>
      </c>
      <c r="C2" s="2" t="s">
        <v>17</v>
      </c>
      <c r="D2" s="2" t="s">
        <v>18</v>
      </c>
      <c r="E2" s="7" t="s">
        <v>28</v>
      </c>
      <c r="G2" s="2" t="s">
        <v>31</v>
      </c>
      <c r="H2" s="2" t="s">
        <v>32</v>
      </c>
      <c r="I2" s="2" t="s">
        <v>33</v>
      </c>
      <c r="J2" s="2" t="s">
        <v>34</v>
      </c>
      <c r="K2" s="7" t="s">
        <v>58</v>
      </c>
    </row>
    <row r="3" spans="1:11" x14ac:dyDescent="0.3">
      <c r="A3" s="2" t="s">
        <v>19</v>
      </c>
      <c r="B3" s="3">
        <v>12000</v>
      </c>
      <c r="C3" s="3">
        <v>124</v>
      </c>
      <c r="D3" s="3">
        <f>B3*C3</f>
        <v>1488000</v>
      </c>
      <c r="E3" s="12"/>
      <c r="G3" s="2" t="s">
        <v>55</v>
      </c>
      <c r="H3" s="3" t="s">
        <v>47</v>
      </c>
      <c r="I3" s="8">
        <v>41723</v>
      </c>
      <c r="J3" s="3" t="s">
        <v>35</v>
      </c>
      <c r="K3" s="2"/>
    </row>
    <row r="4" spans="1:11" x14ac:dyDescent="0.3">
      <c r="A4" s="2" t="s">
        <v>26</v>
      </c>
      <c r="B4" s="3">
        <v>11500</v>
      </c>
      <c r="C4" s="3">
        <v>193</v>
      </c>
      <c r="D4" s="3">
        <f t="shared" ref="D4:D11" si="0">B4*C4</f>
        <v>2219500</v>
      </c>
      <c r="E4" s="2"/>
      <c r="G4" s="2" t="s">
        <v>50</v>
      </c>
      <c r="H4" s="3" t="s">
        <v>43</v>
      </c>
      <c r="I4" s="8">
        <v>38504</v>
      </c>
      <c r="J4" s="3" t="s">
        <v>36</v>
      </c>
      <c r="K4" s="2"/>
    </row>
    <row r="5" spans="1:11" x14ac:dyDescent="0.3">
      <c r="A5" s="2" t="s">
        <v>22</v>
      </c>
      <c r="B5" s="3">
        <v>8500</v>
      </c>
      <c r="C5" s="3">
        <v>199</v>
      </c>
      <c r="D5" s="3">
        <f t="shared" si="0"/>
        <v>1691500</v>
      </c>
      <c r="E5" s="2"/>
      <c r="G5" s="2" t="s">
        <v>51</v>
      </c>
      <c r="H5" s="3" t="s">
        <v>44</v>
      </c>
      <c r="I5" s="8">
        <v>39746</v>
      </c>
      <c r="J5" s="3" t="s">
        <v>37</v>
      </c>
      <c r="K5" s="2"/>
    </row>
    <row r="6" spans="1:11" x14ac:dyDescent="0.3">
      <c r="A6" s="2" t="s">
        <v>27</v>
      </c>
      <c r="B6" s="3">
        <v>12500</v>
      </c>
      <c r="C6" s="3">
        <v>145</v>
      </c>
      <c r="D6" s="3">
        <f t="shared" si="0"/>
        <v>1812500</v>
      </c>
      <c r="E6" s="2"/>
      <c r="G6" s="2" t="s">
        <v>56</v>
      </c>
      <c r="H6" s="3" t="s">
        <v>43</v>
      </c>
      <c r="I6" s="8">
        <v>38844</v>
      </c>
      <c r="J6" s="3" t="s">
        <v>45</v>
      </c>
      <c r="K6" s="2"/>
    </row>
    <row r="7" spans="1:11" x14ac:dyDescent="0.3">
      <c r="A7" s="2" t="s">
        <v>23</v>
      </c>
      <c r="B7" s="3">
        <v>7500</v>
      </c>
      <c r="C7" s="3">
        <v>195</v>
      </c>
      <c r="D7" s="3">
        <f t="shared" si="0"/>
        <v>1462500</v>
      </c>
      <c r="E7" s="2"/>
      <c r="G7" s="2" t="s">
        <v>57</v>
      </c>
      <c r="H7" s="3" t="s">
        <v>46</v>
      </c>
      <c r="I7" s="8">
        <v>41373</v>
      </c>
      <c r="J7" s="3" t="s">
        <v>38</v>
      </c>
      <c r="K7" s="2"/>
    </row>
    <row r="8" spans="1:11" x14ac:dyDescent="0.3">
      <c r="A8" s="2" t="s">
        <v>20</v>
      </c>
      <c r="B8" s="3">
        <v>10000</v>
      </c>
      <c r="C8" s="3">
        <v>188</v>
      </c>
      <c r="D8" s="3">
        <f t="shared" si="0"/>
        <v>1880000</v>
      </c>
      <c r="E8" s="2"/>
      <c r="G8" s="2" t="s">
        <v>52</v>
      </c>
      <c r="H8" s="3" t="s">
        <v>47</v>
      </c>
      <c r="I8" s="8">
        <v>42323</v>
      </c>
      <c r="J8" s="3" t="s">
        <v>39</v>
      </c>
      <c r="K8" s="2"/>
    </row>
    <row r="9" spans="1:11" x14ac:dyDescent="0.3">
      <c r="A9" s="2" t="s">
        <v>25</v>
      </c>
      <c r="B9" s="3">
        <v>9500</v>
      </c>
      <c r="C9" s="3">
        <v>167</v>
      </c>
      <c r="D9" s="3">
        <f t="shared" si="0"/>
        <v>1586500</v>
      </c>
      <c r="E9" s="2"/>
      <c r="G9" s="2" t="s">
        <v>53</v>
      </c>
      <c r="H9" s="3" t="s">
        <v>44</v>
      </c>
      <c r="I9" s="8">
        <v>39829</v>
      </c>
      <c r="J9" s="3" t="s">
        <v>40</v>
      </c>
      <c r="K9" s="2"/>
    </row>
    <row r="10" spans="1:11" x14ac:dyDescent="0.3">
      <c r="A10" s="2" t="s">
        <v>24</v>
      </c>
      <c r="B10" s="3">
        <v>5500</v>
      </c>
      <c r="C10" s="3">
        <v>155</v>
      </c>
      <c r="D10" s="3">
        <f t="shared" si="0"/>
        <v>852500</v>
      </c>
      <c r="E10" s="2"/>
      <c r="G10" s="2" t="s">
        <v>49</v>
      </c>
      <c r="H10" s="3" t="s">
        <v>46</v>
      </c>
      <c r="I10" s="8">
        <v>40794</v>
      </c>
      <c r="J10" s="3" t="s">
        <v>41</v>
      </c>
      <c r="K10" s="2"/>
    </row>
    <row r="11" spans="1:11" x14ac:dyDescent="0.3">
      <c r="A11" s="2" t="s">
        <v>21</v>
      </c>
      <c r="B11" s="3">
        <v>8000</v>
      </c>
      <c r="C11" s="3">
        <v>168</v>
      </c>
      <c r="D11" s="3">
        <f t="shared" si="0"/>
        <v>1344000</v>
      </c>
      <c r="E11" s="2"/>
      <c r="G11" s="2" t="s">
        <v>54</v>
      </c>
      <c r="H11" s="3" t="s">
        <v>46</v>
      </c>
      <c r="I11" s="8">
        <v>41499</v>
      </c>
      <c r="J11" s="3" t="s">
        <v>42</v>
      </c>
      <c r="K11" s="2"/>
    </row>
    <row r="13" spans="1:11" x14ac:dyDescent="0.3">
      <c r="A13" s="5" t="s">
        <v>59</v>
      </c>
      <c r="B13" s="6" t="s">
        <v>60</v>
      </c>
      <c r="F13" s="5" t="s">
        <v>78</v>
      </c>
      <c r="G13" s="6" t="s">
        <v>79</v>
      </c>
    </row>
    <row r="14" spans="1:11" x14ac:dyDescent="0.3">
      <c r="A14" s="2" t="s">
        <v>61</v>
      </c>
      <c r="B14" s="2" t="s">
        <v>62</v>
      </c>
      <c r="C14" s="2" t="s">
        <v>63</v>
      </c>
      <c r="D14" s="7" t="s">
        <v>64</v>
      </c>
      <c r="F14" s="2" t="s">
        <v>80</v>
      </c>
      <c r="G14" s="2" t="s">
        <v>82</v>
      </c>
      <c r="H14" s="2" t="s">
        <v>98</v>
      </c>
      <c r="I14" s="2" t="s">
        <v>81</v>
      </c>
    </row>
    <row r="15" spans="1:11" x14ac:dyDescent="0.3">
      <c r="A15" s="2" t="s">
        <v>70</v>
      </c>
      <c r="B15" s="2">
        <v>75</v>
      </c>
      <c r="C15" s="2">
        <v>67</v>
      </c>
      <c r="D15" s="3"/>
      <c r="F15" s="2" t="s">
        <v>86</v>
      </c>
      <c r="G15" s="2" t="s">
        <v>83</v>
      </c>
      <c r="H15" s="2" t="s">
        <v>99</v>
      </c>
      <c r="I15" s="3">
        <v>945000</v>
      </c>
    </row>
    <row r="16" spans="1:11" x14ac:dyDescent="0.3">
      <c r="A16" s="2" t="s">
        <v>71</v>
      </c>
      <c r="B16" s="2">
        <v>46</v>
      </c>
      <c r="C16" s="2">
        <v>54</v>
      </c>
      <c r="D16" s="3"/>
      <c r="F16" s="2" t="s">
        <v>90</v>
      </c>
      <c r="G16" s="2" t="s">
        <v>84</v>
      </c>
      <c r="H16" s="2" t="s">
        <v>100</v>
      </c>
      <c r="I16" s="3">
        <v>895000</v>
      </c>
    </row>
    <row r="17" spans="1:11" x14ac:dyDescent="0.3">
      <c r="A17" s="2" t="s">
        <v>72</v>
      </c>
      <c r="B17" s="2">
        <v>92</v>
      </c>
      <c r="C17" s="2">
        <v>89</v>
      </c>
      <c r="D17" s="3"/>
      <c r="F17" s="2" t="s">
        <v>95</v>
      </c>
      <c r="G17" s="2" t="s">
        <v>85</v>
      </c>
      <c r="H17" s="2" t="s">
        <v>101</v>
      </c>
      <c r="I17" s="3">
        <v>920000</v>
      </c>
    </row>
    <row r="18" spans="1:11" x14ac:dyDescent="0.3">
      <c r="A18" s="2" t="s">
        <v>73</v>
      </c>
      <c r="B18" s="2">
        <v>75</v>
      </c>
      <c r="C18" s="2">
        <v>80</v>
      </c>
      <c r="D18" s="3"/>
      <c r="F18" s="2" t="s">
        <v>91</v>
      </c>
      <c r="G18" s="2" t="s">
        <v>84</v>
      </c>
      <c r="H18" s="2" t="s">
        <v>102</v>
      </c>
      <c r="I18" s="3">
        <v>1150000</v>
      </c>
    </row>
    <row r="19" spans="1:11" x14ac:dyDescent="0.3">
      <c r="A19" s="2" t="s">
        <v>74</v>
      </c>
      <c r="B19" s="2">
        <v>86</v>
      </c>
      <c r="C19" s="2">
        <v>59</v>
      </c>
      <c r="D19" s="3"/>
      <c r="F19" s="2" t="s">
        <v>88</v>
      </c>
      <c r="G19" s="2" t="s">
        <v>83</v>
      </c>
      <c r="H19" s="2" t="s">
        <v>101</v>
      </c>
      <c r="I19" s="3">
        <v>980000</v>
      </c>
    </row>
    <row r="20" spans="1:11" x14ac:dyDescent="0.3">
      <c r="A20" s="2" t="s">
        <v>75</v>
      </c>
      <c r="B20" s="2">
        <v>88</v>
      </c>
      <c r="C20" s="2">
        <v>91</v>
      </c>
      <c r="D20" s="3"/>
      <c r="F20" s="2" t="s">
        <v>96</v>
      </c>
      <c r="G20" s="2" t="s">
        <v>85</v>
      </c>
      <c r="H20" s="2" t="s">
        <v>103</v>
      </c>
      <c r="I20" s="3">
        <v>880000</v>
      </c>
    </row>
    <row r="21" spans="1:11" x14ac:dyDescent="0.3">
      <c r="A21" s="2" t="s">
        <v>76</v>
      </c>
      <c r="B21" s="2">
        <v>91</v>
      </c>
      <c r="C21" s="2">
        <v>94</v>
      </c>
      <c r="D21" s="3"/>
      <c r="F21" s="2" t="s">
        <v>92</v>
      </c>
      <c r="G21" s="2" t="s">
        <v>84</v>
      </c>
      <c r="H21" s="2" t="s">
        <v>101</v>
      </c>
      <c r="I21" s="3">
        <v>900000</v>
      </c>
    </row>
    <row r="22" spans="1:11" x14ac:dyDescent="0.3">
      <c r="A22" s="2" t="s">
        <v>77</v>
      </c>
      <c r="B22" s="2">
        <v>76</v>
      </c>
      <c r="C22" s="2">
        <v>80</v>
      </c>
      <c r="D22" s="3"/>
      <c r="F22" s="2" t="s">
        <v>97</v>
      </c>
      <c r="G22" s="2" t="s">
        <v>85</v>
      </c>
      <c r="H22" s="2" t="s">
        <v>103</v>
      </c>
      <c r="I22" s="3">
        <v>885000</v>
      </c>
    </row>
    <row r="23" spans="1:11" x14ac:dyDescent="0.3">
      <c r="F23" s="2" t="s">
        <v>93</v>
      </c>
      <c r="G23" s="2" t="s">
        <v>84</v>
      </c>
      <c r="H23" s="2" t="s">
        <v>101</v>
      </c>
      <c r="I23" s="3">
        <v>985000</v>
      </c>
    </row>
    <row r="24" spans="1:11" x14ac:dyDescent="0.3">
      <c r="A24" s="10" t="s">
        <v>65</v>
      </c>
      <c r="B24" s="10"/>
      <c r="C24" s="10"/>
      <c r="D24" s="10"/>
      <c r="F24" s="2" t="s">
        <v>89</v>
      </c>
      <c r="G24" s="2" t="s">
        <v>83</v>
      </c>
      <c r="H24" s="2" t="s">
        <v>102</v>
      </c>
      <c r="I24" s="3">
        <v>1200000</v>
      </c>
    </row>
    <row r="25" spans="1:11" x14ac:dyDescent="0.3">
      <c r="A25" s="2" t="s">
        <v>123</v>
      </c>
      <c r="B25" s="2">
        <v>0</v>
      </c>
      <c r="C25" s="2">
        <v>60</v>
      </c>
      <c r="D25" s="2">
        <v>80</v>
      </c>
      <c r="F25" s="2" t="s">
        <v>94</v>
      </c>
      <c r="G25" s="2" t="s">
        <v>85</v>
      </c>
      <c r="H25" s="2" t="s">
        <v>102</v>
      </c>
      <c r="I25" s="3">
        <v>1100000</v>
      </c>
      <c r="J25" s="16" t="s">
        <v>104</v>
      </c>
      <c r="K25" s="16"/>
    </row>
    <row r="26" spans="1:11" x14ac:dyDescent="0.3">
      <c r="A26" s="2" t="s">
        <v>66</v>
      </c>
      <c r="B26" s="2" t="s">
        <v>67</v>
      </c>
      <c r="C26" s="2" t="s">
        <v>68</v>
      </c>
      <c r="D26" s="2" t="s">
        <v>69</v>
      </c>
      <c r="F26" s="2" t="s">
        <v>87</v>
      </c>
      <c r="G26" s="2" t="s">
        <v>83</v>
      </c>
      <c r="H26" s="2" t="s">
        <v>103</v>
      </c>
      <c r="I26" s="3">
        <v>900000</v>
      </c>
      <c r="J26" s="17"/>
      <c r="K26" s="17"/>
    </row>
    <row r="28" spans="1:11" x14ac:dyDescent="0.3">
      <c r="A28" s="5" t="s">
        <v>105</v>
      </c>
      <c r="B28" s="6" t="s">
        <v>121</v>
      </c>
    </row>
    <row r="29" spans="1:11" x14ac:dyDescent="0.3">
      <c r="A29" s="2" t="s">
        <v>107</v>
      </c>
      <c r="B29" s="2" t="s">
        <v>106</v>
      </c>
      <c r="C29" s="2" t="s">
        <v>81</v>
      </c>
      <c r="D29" s="2" t="s">
        <v>17</v>
      </c>
      <c r="E29" s="2" t="s">
        <v>108</v>
      </c>
    </row>
    <row r="30" spans="1:11" x14ac:dyDescent="0.3">
      <c r="A30" s="2" t="s">
        <v>114</v>
      </c>
      <c r="B30" s="2" t="s">
        <v>109</v>
      </c>
      <c r="C30" s="3">
        <v>2800</v>
      </c>
      <c r="D30" s="3">
        <v>62</v>
      </c>
      <c r="E30" s="3">
        <f>C30*D30</f>
        <v>173600</v>
      </c>
    </row>
    <row r="31" spans="1:11" x14ac:dyDescent="0.3">
      <c r="A31" s="2" t="s">
        <v>116</v>
      </c>
      <c r="B31" s="2" t="s">
        <v>117</v>
      </c>
      <c r="C31" s="3">
        <v>15600</v>
      </c>
      <c r="D31" s="3">
        <v>28</v>
      </c>
      <c r="E31" s="3">
        <f t="shared" ref="E31:E38" si="1">C31*D31</f>
        <v>436800</v>
      </c>
    </row>
    <row r="32" spans="1:11" x14ac:dyDescent="0.3">
      <c r="A32" s="2" t="s">
        <v>115</v>
      </c>
      <c r="B32" s="2" t="s">
        <v>119</v>
      </c>
      <c r="C32" s="3">
        <v>4500</v>
      </c>
      <c r="D32" s="3">
        <v>57</v>
      </c>
      <c r="E32" s="3">
        <f t="shared" si="1"/>
        <v>256500</v>
      </c>
    </row>
    <row r="33" spans="1:5" x14ac:dyDescent="0.3">
      <c r="A33" s="2" t="s">
        <v>116</v>
      </c>
      <c r="B33" s="2" t="s">
        <v>113</v>
      </c>
      <c r="C33" s="3">
        <v>5600</v>
      </c>
      <c r="D33" s="3">
        <v>65</v>
      </c>
      <c r="E33" s="3">
        <f t="shared" si="1"/>
        <v>364000</v>
      </c>
    </row>
    <row r="34" spans="1:5" x14ac:dyDescent="0.3">
      <c r="A34" s="2" t="s">
        <v>114</v>
      </c>
      <c r="B34" s="2" t="s">
        <v>111</v>
      </c>
      <c r="C34" s="3">
        <v>6500</v>
      </c>
      <c r="D34" s="3">
        <v>48</v>
      </c>
      <c r="E34" s="3">
        <f t="shared" si="1"/>
        <v>312000</v>
      </c>
    </row>
    <row r="35" spans="1:5" x14ac:dyDescent="0.3">
      <c r="A35" s="2" t="s">
        <v>115</v>
      </c>
      <c r="B35" s="2" t="s">
        <v>120</v>
      </c>
      <c r="C35" s="3">
        <v>12500</v>
      </c>
      <c r="D35" s="3">
        <v>65</v>
      </c>
      <c r="E35" s="3">
        <f t="shared" si="1"/>
        <v>812500</v>
      </c>
    </row>
    <row r="36" spans="1:5" x14ac:dyDescent="0.3">
      <c r="A36" s="2" t="s">
        <v>116</v>
      </c>
      <c r="B36" s="2" t="s">
        <v>112</v>
      </c>
      <c r="C36" s="3">
        <v>8300</v>
      </c>
      <c r="D36" s="3">
        <v>27</v>
      </c>
      <c r="E36" s="3">
        <f t="shared" si="1"/>
        <v>224100</v>
      </c>
    </row>
    <row r="37" spans="1:5" x14ac:dyDescent="0.3">
      <c r="A37" s="2" t="s">
        <v>115</v>
      </c>
      <c r="B37" s="2" t="s">
        <v>118</v>
      </c>
      <c r="C37" s="3">
        <v>7200</v>
      </c>
      <c r="D37" s="3">
        <v>65</v>
      </c>
      <c r="E37" s="3">
        <f t="shared" si="1"/>
        <v>468000</v>
      </c>
    </row>
    <row r="38" spans="1:5" x14ac:dyDescent="0.3">
      <c r="A38" s="2" t="s">
        <v>114</v>
      </c>
      <c r="B38" s="2" t="s">
        <v>110</v>
      </c>
      <c r="C38" s="3">
        <v>6300</v>
      </c>
      <c r="D38" s="3">
        <v>45</v>
      </c>
      <c r="E38" s="3">
        <f t="shared" si="1"/>
        <v>283500</v>
      </c>
    </row>
    <row r="39" spans="1:5" x14ac:dyDescent="0.3">
      <c r="A39" s="16" t="s">
        <v>122</v>
      </c>
      <c r="B39" s="16"/>
      <c r="C39" s="16"/>
      <c r="D39" s="16"/>
      <c r="E39" s="1"/>
    </row>
  </sheetData>
  <mergeCells count="3">
    <mergeCell ref="J25:K25"/>
    <mergeCell ref="J26:K26"/>
    <mergeCell ref="A39:D39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H20" sqref="H20"/>
    </sheetView>
  </sheetViews>
  <sheetFormatPr defaultRowHeight="16.5" x14ac:dyDescent="0.3"/>
  <cols>
    <col min="3" max="4" width="11.125" bestFit="1" customWidth="1"/>
    <col min="5" max="7" width="10.875" bestFit="1" customWidth="1"/>
  </cols>
  <sheetData>
    <row r="1" spans="1:7" ht="20.25" x14ac:dyDescent="0.3">
      <c r="A1" s="15" t="s">
        <v>0</v>
      </c>
      <c r="B1" s="15"/>
      <c r="C1" s="15"/>
      <c r="D1" s="15"/>
      <c r="E1" s="15"/>
      <c r="F1" s="15"/>
      <c r="G1" s="15"/>
    </row>
    <row r="3" spans="1:7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3">
      <c r="A4" s="2" t="s">
        <v>1</v>
      </c>
      <c r="B4" s="2">
        <v>101</v>
      </c>
      <c r="C4" s="4">
        <v>42739</v>
      </c>
      <c r="D4" s="4">
        <v>42742</v>
      </c>
      <c r="E4" s="3">
        <v>400000</v>
      </c>
      <c r="F4" s="3">
        <v>430000</v>
      </c>
      <c r="G4" s="3">
        <f>F4*$B$18</f>
        <v>51600</v>
      </c>
    </row>
    <row r="5" spans="1:7" x14ac:dyDescent="0.3">
      <c r="A5" s="2" t="s">
        <v>1</v>
      </c>
      <c r="B5" s="2">
        <v>102</v>
      </c>
      <c r="C5" s="4">
        <v>42750</v>
      </c>
      <c r="D5" s="4">
        <v>42753</v>
      </c>
      <c r="E5" s="3">
        <v>1000000</v>
      </c>
      <c r="F5" s="3">
        <v>1070000</v>
      </c>
      <c r="G5" s="3">
        <f t="shared" ref="G5:G15" si="0">F5*$B$18</f>
        <v>128400</v>
      </c>
    </row>
    <row r="6" spans="1:7" x14ac:dyDescent="0.3">
      <c r="A6" s="2" t="s">
        <v>1</v>
      </c>
      <c r="B6" s="2">
        <v>103</v>
      </c>
      <c r="C6" s="4">
        <v>42756</v>
      </c>
      <c r="D6" s="4">
        <v>42758</v>
      </c>
      <c r="E6" s="3">
        <v>100000</v>
      </c>
      <c r="F6" s="3">
        <v>120000</v>
      </c>
      <c r="G6" s="3">
        <f t="shared" si="0"/>
        <v>14400</v>
      </c>
    </row>
    <row r="7" spans="1:7" x14ac:dyDescent="0.3">
      <c r="A7" s="18" t="s">
        <v>12</v>
      </c>
      <c r="B7" s="19"/>
      <c r="C7" s="19"/>
      <c r="D7" s="20"/>
      <c r="E7" s="3">
        <f>SUM(E4:E6)</f>
        <v>1500000</v>
      </c>
      <c r="F7" s="3">
        <f t="shared" ref="F7" si="1">SUM(F4:F6)</f>
        <v>1620000</v>
      </c>
      <c r="G7" s="3">
        <f>SUM(G4:G6)</f>
        <v>194400</v>
      </c>
    </row>
    <row r="8" spans="1:7" x14ac:dyDescent="0.3">
      <c r="A8" s="2" t="s">
        <v>9</v>
      </c>
      <c r="B8" s="2">
        <v>102</v>
      </c>
      <c r="C8" s="4">
        <v>42772</v>
      </c>
      <c r="D8" s="4">
        <v>42774</v>
      </c>
      <c r="E8" s="3">
        <v>500000</v>
      </c>
      <c r="F8" s="3">
        <v>550000</v>
      </c>
      <c r="G8" s="3">
        <f t="shared" si="0"/>
        <v>66000</v>
      </c>
    </row>
    <row r="9" spans="1:7" x14ac:dyDescent="0.3">
      <c r="A9" s="2" t="s">
        <v>9</v>
      </c>
      <c r="B9" s="2">
        <v>103</v>
      </c>
      <c r="C9" s="4">
        <v>42776</v>
      </c>
      <c r="D9" s="4">
        <v>42778</v>
      </c>
      <c r="E9" s="3">
        <v>450000</v>
      </c>
      <c r="F9" s="3">
        <v>480000</v>
      </c>
      <c r="G9" s="3">
        <f t="shared" si="0"/>
        <v>57600</v>
      </c>
    </row>
    <row r="10" spans="1:7" x14ac:dyDescent="0.3">
      <c r="A10" s="2" t="s">
        <v>9</v>
      </c>
      <c r="B10" s="2">
        <v>103</v>
      </c>
      <c r="C10" s="4">
        <v>42779</v>
      </c>
      <c r="D10" s="4">
        <v>42782</v>
      </c>
      <c r="E10" s="3">
        <v>450000</v>
      </c>
      <c r="F10" s="3">
        <v>480000</v>
      </c>
      <c r="G10" s="3">
        <f t="shared" si="0"/>
        <v>57600</v>
      </c>
    </row>
    <row r="11" spans="1:7" x14ac:dyDescent="0.3">
      <c r="A11" s="2" t="s">
        <v>9</v>
      </c>
      <c r="B11" s="2">
        <v>104</v>
      </c>
      <c r="C11" s="4">
        <v>42789</v>
      </c>
      <c r="D11" s="4">
        <v>42791</v>
      </c>
      <c r="E11" s="3">
        <v>500000</v>
      </c>
      <c r="F11" s="3">
        <v>540000</v>
      </c>
      <c r="G11" s="3">
        <f t="shared" si="0"/>
        <v>64800</v>
      </c>
    </row>
    <row r="12" spans="1:7" x14ac:dyDescent="0.3">
      <c r="A12" s="18" t="s">
        <v>12</v>
      </c>
      <c r="B12" s="19"/>
      <c r="C12" s="19"/>
      <c r="D12" s="20"/>
      <c r="E12" s="3">
        <f>SUM(E8:E11)</f>
        <v>1900000</v>
      </c>
      <c r="F12" s="3">
        <f t="shared" ref="F12:G12" si="2">SUM(F8:F11)</f>
        <v>2050000</v>
      </c>
      <c r="G12" s="3">
        <f t="shared" si="2"/>
        <v>246000</v>
      </c>
    </row>
    <row r="13" spans="1:7" x14ac:dyDescent="0.3">
      <c r="A13" s="2" t="s">
        <v>10</v>
      </c>
      <c r="B13" s="2">
        <v>101</v>
      </c>
      <c r="C13" s="4">
        <v>42796</v>
      </c>
      <c r="D13" s="4">
        <v>42799</v>
      </c>
      <c r="E13" s="3">
        <v>500000</v>
      </c>
      <c r="F13" s="3">
        <v>550000</v>
      </c>
      <c r="G13" s="3">
        <f t="shared" si="0"/>
        <v>66000</v>
      </c>
    </row>
    <row r="14" spans="1:7" x14ac:dyDescent="0.3">
      <c r="A14" s="2" t="s">
        <v>10</v>
      </c>
      <c r="B14" s="2">
        <v>102</v>
      </c>
      <c r="C14" s="4">
        <v>42803</v>
      </c>
      <c r="D14" s="4">
        <v>42805</v>
      </c>
      <c r="E14" s="3">
        <v>1400000</v>
      </c>
      <c r="F14" s="3">
        <v>1450000</v>
      </c>
      <c r="G14" s="3">
        <f t="shared" si="0"/>
        <v>174000</v>
      </c>
    </row>
    <row r="15" spans="1:7" x14ac:dyDescent="0.3">
      <c r="A15" s="2" t="s">
        <v>10</v>
      </c>
      <c r="B15" s="2">
        <v>104</v>
      </c>
      <c r="C15" s="4">
        <v>42808</v>
      </c>
      <c r="D15" s="4">
        <v>42811</v>
      </c>
      <c r="E15" s="3">
        <v>1500000</v>
      </c>
      <c r="F15" s="3">
        <v>1560000</v>
      </c>
      <c r="G15" s="3">
        <f t="shared" si="0"/>
        <v>187200</v>
      </c>
    </row>
    <row r="16" spans="1:7" x14ac:dyDescent="0.3">
      <c r="A16" s="18" t="s">
        <v>12</v>
      </c>
      <c r="B16" s="19"/>
      <c r="C16" s="19"/>
      <c r="D16" s="20"/>
      <c r="E16" s="3">
        <f>SUM(E13:E15)</f>
        <v>3400000</v>
      </c>
      <c r="F16" s="3">
        <f t="shared" ref="F16:G16" si="3">SUM(F13:F15)</f>
        <v>3560000</v>
      </c>
      <c r="G16" s="3">
        <f t="shared" si="3"/>
        <v>427200</v>
      </c>
    </row>
    <row r="18" spans="1:2" x14ac:dyDescent="0.3">
      <c r="A18" s="13" t="s">
        <v>11</v>
      </c>
      <c r="B18" s="14">
        <v>0.12</v>
      </c>
    </row>
  </sheetData>
  <mergeCells count="4">
    <mergeCell ref="A1:G1"/>
    <mergeCell ref="A7:D7"/>
    <mergeCell ref="A12:D12"/>
    <mergeCell ref="A16:D16"/>
  </mergeCells>
  <phoneticPr fontId="1" type="noConversion"/>
  <pageMargins left="0.7" right="0.7" top="0.75" bottom="0.75" header="0.3" footer="0.3"/>
  <ignoredErrors>
    <ignoredError sqref="G12 G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시나리오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김종일</dc:creator>
  <cp:lastModifiedBy>USER</cp:lastModifiedBy>
  <dcterms:created xsi:type="dcterms:W3CDTF">2017-02-16T05:47:42Z</dcterms:created>
  <dcterms:modified xsi:type="dcterms:W3CDTF">2019-03-07T07:03:49Z</dcterms:modified>
</cp:coreProperties>
</file>